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20115" windowHeight="7740"/>
  </bookViews>
  <sheets>
    <sheet name="Tarifni kalkulator- hr" sheetId="1" r:id="rId1"/>
  </sheets>
  <definedNames>
    <definedName name="_Hlk293298853" localSheetId="0">'Tarifni kalkulator- hr'!#REF!</definedName>
    <definedName name="_xlnm.Print_Area" localSheetId="0">'Tarifni kalkulator- hr'!$A$1:$O$16</definedName>
  </definedNames>
  <calcPr calcId="145621"/>
</workbook>
</file>

<file path=xl/calcChain.xml><?xml version="1.0" encoding="utf-8"?>
<calcChain xmlns="http://schemas.openxmlformats.org/spreadsheetml/2006/main">
  <c r="N13" i="1" l="1"/>
  <c r="N12" i="1"/>
  <c r="K11" i="1"/>
  <c r="O11" i="1" s="1"/>
  <c r="K10" i="1"/>
  <c r="N10" i="1" s="1"/>
  <c r="K9" i="1"/>
  <c r="M9" i="1" s="1"/>
  <c r="K8" i="1"/>
  <c r="N9" i="1" l="1"/>
  <c r="L11" i="1"/>
  <c r="M11" i="1"/>
  <c r="N11" i="1"/>
  <c r="O10" i="1"/>
  <c r="O9" i="1"/>
  <c r="L10" i="1"/>
  <c r="L9" i="1"/>
  <c r="M10" i="1"/>
</calcChain>
</file>

<file path=xl/sharedStrings.xml><?xml version="1.0" encoding="utf-8"?>
<sst xmlns="http://schemas.openxmlformats.org/spreadsheetml/2006/main" count="42" uniqueCount="37">
  <si>
    <t>Vrsta usluge</t>
  </si>
  <si>
    <t>Oznaka tarifne stavke</t>
  </si>
  <si>
    <t>Naziv tarifne stavke</t>
  </si>
  <si>
    <t>Iznos tarifne stavke             2014.</t>
  </si>
  <si>
    <t>Iznos tarifne stavke             2015.</t>
  </si>
  <si>
    <t>Iznos tarifne stavke             2016.</t>
  </si>
  <si>
    <t>Mjerna jedinica</t>
  </si>
  <si>
    <t>Naknada bez PDV-a u (kn) za 2016. godinu</t>
  </si>
  <si>
    <t>Godišnje</t>
  </si>
  <si>
    <t>Mjesečno</t>
  </si>
  <si>
    <t>Dnevno</t>
  </si>
  <si>
    <t>XII-III</t>
  </si>
  <si>
    <t>IV-XI</t>
  </si>
  <si>
    <t>Ugovoreni  standardni paket skladišnog kapaciteta na godišnjoj razini</t>
  </si>
  <si>
    <r>
      <t>T</t>
    </r>
    <r>
      <rPr>
        <vertAlign val="subscript"/>
        <sz val="12"/>
        <color theme="1"/>
        <rFont val="Times New Roman"/>
        <family val="1"/>
        <charset val="238"/>
      </rPr>
      <t>SBU</t>
    </r>
  </si>
  <si>
    <t>Tarifna stavka za standardni paket skladišnog kapaciteta</t>
  </si>
  <si>
    <t xml:space="preserve"> SBU</t>
  </si>
  <si>
    <t xml:space="preserve">Ugovorene pojedinačne stalne usluge                         na godišnjoj razini </t>
  </si>
  <si>
    <r>
      <t>T</t>
    </r>
    <r>
      <rPr>
        <vertAlign val="subscript"/>
        <sz val="12"/>
        <color theme="1"/>
        <rFont val="Times New Roman"/>
        <family val="1"/>
        <charset val="238"/>
      </rPr>
      <t>S,UTIS</t>
    </r>
  </si>
  <si>
    <t>Tarifna stavka za stalni kapacitet utiskivanja</t>
  </si>
  <si>
    <t xml:space="preserve"> kWh/dan</t>
  </si>
  <si>
    <r>
      <t>T</t>
    </r>
    <r>
      <rPr>
        <vertAlign val="subscript"/>
        <sz val="12"/>
        <color theme="1"/>
        <rFont val="Times New Roman"/>
        <family val="1"/>
        <charset val="238"/>
      </rPr>
      <t xml:space="preserve">S,POV  </t>
    </r>
  </si>
  <si>
    <t>Tarifna stavka za stalni kapacitet povlačenja</t>
  </si>
  <si>
    <r>
      <t>T</t>
    </r>
    <r>
      <rPr>
        <vertAlign val="subscript"/>
        <sz val="12"/>
        <color theme="1"/>
        <rFont val="Times New Roman"/>
        <family val="1"/>
        <charset val="238"/>
      </rPr>
      <t xml:space="preserve">S,RV  </t>
    </r>
  </si>
  <si>
    <t>Tarifna stavka za stalni                       radni volumen</t>
  </si>
  <si>
    <t>kWh</t>
  </si>
  <si>
    <t xml:space="preserve"> Ugovorene pojedinačne prekidive usluge                     na dnevnoj razini</t>
  </si>
  <si>
    <r>
      <t>T</t>
    </r>
    <r>
      <rPr>
        <vertAlign val="subscript"/>
        <sz val="12"/>
        <color theme="1"/>
        <rFont val="Times New Roman"/>
        <family val="1"/>
        <charset val="238"/>
      </rPr>
      <t xml:space="preserve">P,UTIS  </t>
    </r>
  </si>
  <si>
    <t>Tarifna stavka za prekidivi nenominirani kapacitet utiskivanja</t>
  </si>
  <si>
    <t>kWh/dan</t>
  </si>
  <si>
    <r>
      <t>T</t>
    </r>
    <r>
      <rPr>
        <vertAlign val="subscript"/>
        <sz val="12"/>
        <color theme="1"/>
        <rFont val="Times New Roman"/>
        <family val="1"/>
        <charset val="238"/>
      </rPr>
      <t xml:space="preserve">P,POV  </t>
    </r>
  </si>
  <si>
    <t>Tarifna stavka za prekidivi nenominirani kapacitet povlačenja</t>
  </si>
  <si>
    <t xml:space="preserve"> </t>
  </si>
  <si>
    <t xml:space="preserve">Izračun naknade za skladištenje temeljem Odluke o iznosu tarifnih stavki za skladištenje plina od 24.02.2014. (NN 28/2014) </t>
  </si>
  <si>
    <t>Zahtjevani kapacitet*</t>
  </si>
  <si>
    <t>2016. godina</t>
  </si>
  <si>
    <t>* upišite kapacitet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</si>
</sst>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0.0000"/>
  </numFmts>
  <fonts count="1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i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strike/>
      <sz val="11"/>
      <color theme="1"/>
      <name val="Calibri"/>
      <family val="2"/>
      <charset val="238"/>
      <scheme val="minor"/>
    </font>
    <font>
      <sz val="10"/>
      <name val="Charter"/>
    </font>
    <font>
      <sz val="11"/>
      <name val="Arial"/>
      <family val="2"/>
    </font>
    <font>
      <sz val="10"/>
      <name val="Arial"/>
      <family val="2"/>
    </font>
    <font>
      <sz val="11"/>
      <color theme="1"/>
      <name val="Arial Narrow"/>
      <family val="2"/>
      <charset val="238"/>
    </font>
    <font>
      <sz val="11"/>
      <color indexed="8"/>
      <name val="Times New Roman"/>
      <family val="1"/>
      <charset val="238"/>
    </font>
    <font>
      <b/>
      <sz val="11"/>
      <color indexed="16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DF79"/>
        <bgColor indexed="64"/>
      </patternFill>
    </fill>
    <fill>
      <patternFill patternType="solid">
        <fgColor rgb="FF92D050"/>
        <bgColor indexed="64"/>
      </patternFill>
    </fill>
    <fill>
      <patternFill patternType="gray125">
        <bgColor theme="0" tint="-0.14996795556505021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4" fontId="7" fillId="0" borderId="0">
      <alignment horizontal="right" vertical="center"/>
    </xf>
    <xf numFmtId="0" fontId="8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0" fillId="0" borderId="0"/>
    <xf numFmtId="40" fontId="11" fillId="5" borderId="0">
      <alignment horizontal="right"/>
    </xf>
    <xf numFmtId="0" fontId="12" fillId="5" borderId="14"/>
  </cellStyleXfs>
  <cellXfs count="37">
    <xf numFmtId="0" fontId="0" fillId="0" borderId="0" xfId="0"/>
    <xf numFmtId="0" fontId="0" fillId="0" borderId="0" xfId="0" applyProtection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</xf>
    <xf numFmtId="0" fontId="3" fillId="2" borderId="10" xfId="0" applyFont="1" applyFill="1" applyBorder="1" applyAlignment="1" applyProtection="1">
      <alignment horizontal="center" vertical="center" wrapText="1"/>
    </xf>
    <xf numFmtId="4" fontId="4" fillId="0" borderId="4" xfId="0" applyNumberFormat="1" applyFont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 wrapText="1"/>
      <protection locked="0"/>
    </xf>
    <xf numFmtId="4" fontId="4" fillId="0" borderId="3" xfId="0" applyNumberFormat="1" applyFont="1" applyBorder="1" applyAlignment="1" applyProtection="1">
      <alignment horizontal="center" vertical="center" wrapText="1"/>
    </xf>
    <xf numFmtId="4" fontId="4" fillId="4" borderId="4" xfId="0" applyNumberFormat="1" applyFont="1" applyFill="1" applyBorder="1" applyAlignment="1" applyProtection="1">
      <alignment horizontal="center" vertical="center" wrapText="1"/>
    </xf>
    <xf numFmtId="4" fontId="4" fillId="4" borderId="5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Protection="1"/>
    <xf numFmtId="164" fontId="4" fillId="0" borderId="4" xfId="0" applyNumberFormat="1" applyFont="1" applyBorder="1" applyAlignment="1" applyProtection="1">
      <alignment horizontal="center" vertical="center" wrapText="1"/>
    </xf>
    <xf numFmtId="3" fontId="4" fillId="3" borderId="11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5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>
      <protection locked="0"/>
    </xf>
    <xf numFmtId="0" fontId="0" fillId="0" borderId="0" xfId="0" applyFill="1" applyProtection="1"/>
    <xf numFmtId="165" fontId="4" fillId="0" borderId="4" xfId="0" applyNumberFormat="1" applyFont="1" applyBorder="1" applyAlignment="1" applyProtection="1">
      <alignment horizontal="center" vertical="center" wrapText="1"/>
    </xf>
    <xf numFmtId="4" fontId="4" fillId="4" borderId="3" xfId="0" applyNumberFormat="1" applyFont="1" applyFill="1" applyBorder="1" applyAlignment="1" applyProtection="1">
      <alignment horizontal="center" vertical="center" wrapText="1"/>
    </xf>
    <xf numFmtId="0" fontId="0" fillId="3" borderId="13" xfId="0" applyFill="1" applyBorder="1" applyProtection="1"/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Protection="1"/>
    <xf numFmtId="0" fontId="4" fillId="0" borderId="4" xfId="0" applyFont="1" applyBorder="1" applyAlignment="1" applyProtection="1">
      <alignment horizontal="center" vertical="center" wrapText="1"/>
    </xf>
    <xf numFmtId="4" fontId="4" fillId="0" borderId="11" xfId="0" applyNumberFormat="1" applyFont="1" applyBorder="1" applyAlignment="1" applyProtection="1">
      <alignment horizontal="center" vertical="center" wrapText="1"/>
    </xf>
    <xf numFmtId="4" fontId="4" fillId="0" borderId="12" xfId="0" applyNumberFormat="1" applyFont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</cellXfs>
  <cellStyles count="10">
    <cellStyle name="CRO" xfId="1"/>
    <cellStyle name="Normal 2" xfId="2"/>
    <cellStyle name="Normal 3" xfId="3"/>
    <cellStyle name="Normal 3 2" xfId="4"/>
    <cellStyle name="Normal 3 3" xfId="5"/>
    <cellStyle name="Normal 4" xfId="6"/>
    <cellStyle name="Normal 5" xfId="7"/>
    <cellStyle name="Normalno" xfId="0" builtinId="0"/>
    <cellStyle name="Output Amounts" xfId="8"/>
    <cellStyle name="Output Line Items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73"/>
  <sheetViews>
    <sheetView tabSelected="1" topLeftCell="C1" zoomScaleNormal="100" zoomScaleSheetLayoutView="85" workbookViewId="0">
      <selection activeCell="S8" sqref="S8"/>
    </sheetView>
  </sheetViews>
  <sheetFormatPr defaultRowHeight="15"/>
  <cols>
    <col min="1" max="2" width="9.140625" style="2"/>
    <col min="3" max="3" width="24" style="2" customWidth="1"/>
    <col min="4" max="4" width="8.5703125" style="2" customWidth="1"/>
    <col min="5" max="5" width="18" style="2" customWidth="1"/>
    <col min="6" max="7" width="13.7109375" style="2" hidden="1" customWidth="1"/>
    <col min="8" max="8" width="13.7109375" style="2" customWidth="1"/>
    <col min="9" max="9" width="12.42578125" style="2" customWidth="1"/>
    <col min="10" max="10" width="14.5703125" style="2" customWidth="1"/>
    <col min="11" max="12" width="18.28515625" style="2" customWidth="1"/>
    <col min="13" max="13" width="18.5703125" style="2" customWidth="1"/>
    <col min="14" max="14" width="15.42578125" style="2" customWidth="1"/>
    <col min="15" max="15" width="10.7109375" style="2" customWidth="1"/>
    <col min="16" max="16384" width="9.140625" style="2"/>
  </cols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 customHeight="1">
      <c r="A2" s="1"/>
      <c r="B2" s="1"/>
      <c r="C2" s="32" t="s">
        <v>33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18">
      <c r="A3" s="1"/>
      <c r="B3" s="1"/>
      <c r="C3" s="32" t="s">
        <v>35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15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3" t="s">
        <v>32</v>
      </c>
      <c r="N4" s="3"/>
      <c r="O4" s="1"/>
    </row>
    <row r="5" spans="1:15" s="1" customFormat="1" ht="61.5" customHeight="1" thickBot="1">
      <c r="C5" s="30" t="s">
        <v>0</v>
      </c>
      <c r="D5" s="30" t="s">
        <v>1</v>
      </c>
      <c r="E5" s="30" t="s">
        <v>2</v>
      </c>
      <c r="F5" s="30" t="s">
        <v>3</v>
      </c>
      <c r="G5" s="30" t="s">
        <v>4</v>
      </c>
      <c r="H5" s="30" t="s">
        <v>5</v>
      </c>
      <c r="I5" s="30" t="s">
        <v>6</v>
      </c>
      <c r="J5" s="33" t="s">
        <v>34</v>
      </c>
      <c r="K5" s="35" t="s">
        <v>7</v>
      </c>
      <c r="L5" s="28"/>
      <c r="M5" s="28"/>
      <c r="N5" s="28"/>
      <c r="O5" s="29"/>
    </row>
    <row r="6" spans="1:15" s="1" customFormat="1" ht="27" customHeight="1" thickBot="1">
      <c r="C6" s="31"/>
      <c r="D6" s="31"/>
      <c r="E6" s="31"/>
      <c r="F6" s="31"/>
      <c r="G6" s="31"/>
      <c r="H6" s="31"/>
      <c r="I6" s="31"/>
      <c r="J6" s="34"/>
      <c r="K6" s="26" t="s">
        <v>8</v>
      </c>
      <c r="L6" s="28" t="s">
        <v>9</v>
      </c>
      <c r="M6" s="28"/>
      <c r="N6" s="28" t="s">
        <v>10</v>
      </c>
      <c r="O6" s="29"/>
    </row>
    <row r="7" spans="1:15" s="1" customFormat="1" ht="27" customHeight="1" thickBot="1">
      <c r="C7" s="31"/>
      <c r="D7" s="31"/>
      <c r="E7" s="31"/>
      <c r="F7" s="31"/>
      <c r="G7" s="31"/>
      <c r="H7" s="31"/>
      <c r="I7" s="31"/>
      <c r="J7" s="34"/>
      <c r="K7" s="27"/>
      <c r="L7" s="21" t="s">
        <v>11</v>
      </c>
      <c r="M7" s="21" t="s">
        <v>12</v>
      </c>
      <c r="N7" s="21" t="s">
        <v>11</v>
      </c>
      <c r="O7" s="4" t="s">
        <v>12</v>
      </c>
    </row>
    <row r="8" spans="1:15" ht="80.25" customHeight="1" thickBot="1">
      <c r="A8" s="1"/>
      <c r="B8" s="1"/>
      <c r="C8" s="20" t="s">
        <v>13</v>
      </c>
      <c r="D8" s="20" t="s">
        <v>14</v>
      </c>
      <c r="E8" s="20" t="s">
        <v>15</v>
      </c>
      <c r="F8" s="5">
        <v>1481636.01</v>
      </c>
      <c r="G8" s="5">
        <v>1608014.01</v>
      </c>
      <c r="H8" s="5">
        <v>1745171.57</v>
      </c>
      <c r="I8" s="20" t="s">
        <v>16</v>
      </c>
      <c r="J8" s="6"/>
      <c r="K8" s="7">
        <f>$J$8*$H$8</f>
        <v>0</v>
      </c>
      <c r="L8" s="8"/>
      <c r="M8" s="8"/>
      <c r="N8" s="8"/>
      <c r="O8" s="9"/>
    </row>
    <row r="9" spans="1:15" s="14" customFormat="1" ht="48" customHeight="1" thickBot="1">
      <c r="A9" s="10"/>
      <c r="B9" s="10"/>
      <c r="C9" s="36" t="s">
        <v>17</v>
      </c>
      <c r="D9" s="19" t="s">
        <v>18</v>
      </c>
      <c r="E9" s="19" t="s">
        <v>19</v>
      </c>
      <c r="F9" s="11">
        <v>1.2156</v>
      </c>
      <c r="G9" s="11">
        <v>1.3191999999999999</v>
      </c>
      <c r="H9" s="11">
        <v>1.4318</v>
      </c>
      <c r="I9" s="19" t="s">
        <v>20</v>
      </c>
      <c r="J9" s="12"/>
      <c r="K9" s="7">
        <f>$H$9*J9</f>
        <v>0</v>
      </c>
      <c r="L9" s="5">
        <f>$K$9*0.1</f>
        <v>0</v>
      </c>
      <c r="M9" s="5">
        <f>$K$9*0.15</f>
        <v>0</v>
      </c>
      <c r="N9" s="5">
        <f>$K$9*0.01</f>
        <v>0</v>
      </c>
      <c r="O9" s="13">
        <f>$K$9*0.015</f>
        <v>0</v>
      </c>
    </row>
    <row r="10" spans="1:15" ht="47.25" customHeight="1" thickBot="1">
      <c r="A10" s="15"/>
      <c r="B10" s="15"/>
      <c r="C10" s="36"/>
      <c r="D10" s="19" t="s">
        <v>21</v>
      </c>
      <c r="E10" s="19" t="s">
        <v>22</v>
      </c>
      <c r="F10" s="11">
        <v>0.97240000000000004</v>
      </c>
      <c r="G10" s="11">
        <v>1.0553999999999999</v>
      </c>
      <c r="H10" s="11">
        <v>1.1454</v>
      </c>
      <c r="I10" s="19" t="s">
        <v>20</v>
      </c>
      <c r="J10" s="12"/>
      <c r="K10" s="7">
        <f>$H$10*J10</f>
        <v>0</v>
      </c>
      <c r="L10" s="5">
        <f>$K$10*0.15</f>
        <v>0</v>
      </c>
      <c r="M10" s="5">
        <f>$K$10*0.1</f>
        <v>0</v>
      </c>
      <c r="N10" s="5">
        <f>$K$10*0.015</f>
        <v>0</v>
      </c>
      <c r="O10" s="13">
        <f>$K$10*0.01</f>
        <v>0</v>
      </c>
    </row>
    <row r="11" spans="1:15" ht="54" customHeight="1" thickBot="1">
      <c r="A11" s="15"/>
      <c r="B11" s="15"/>
      <c r="C11" s="36"/>
      <c r="D11" s="19" t="s">
        <v>23</v>
      </c>
      <c r="E11" s="19" t="s">
        <v>24</v>
      </c>
      <c r="F11" s="11">
        <v>1.32E-2</v>
      </c>
      <c r="G11" s="11">
        <v>1.43E-2</v>
      </c>
      <c r="H11" s="11">
        <v>1.55E-2</v>
      </c>
      <c r="I11" s="19" t="s">
        <v>25</v>
      </c>
      <c r="J11" s="12"/>
      <c r="K11" s="7">
        <f>$H$11*J11</f>
        <v>0</v>
      </c>
      <c r="L11" s="5">
        <f>$K$11*0.1</f>
        <v>0</v>
      </c>
      <c r="M11" s="5">
        <f>$K$11*0.15</f>
        <v>0</v>
      </c>
      <c r="N11" s="5">
        <f>$K$11*0.01</f>
        <v>0</v>
      </c>
      <c r="O11" s="13">
        <f>$K$11*0.015</f>
        <v>0</v>
      </c>
    </row>
    <row r="12" spans="1:15" ht="79.5" thickBot="1">
      <c r="A12" s="1"/>
      <c r="B12" s="1"/>
      <c r="C12" s="23" t="s">
        <v>26</v>
      </c>
      <c r="D12" s="20" t="s">
        <v>27</v>
      </c>
      <c r="E12" s="20" t="s">
        <v>28</v>
      </c>
      <c r="F12" s="16">
        <v>8.8999999999999999E-3</v>
      </c>
      <c r="G12" s="16">
        <v>9.7000000000000003E-3</v>
      </c>
      <c r="H12" s="16">
        <v>1.0500000000000001E-2</v>
      </c>
      <c r="I12" s="20" t="s">
        <v>29</v>
      </c>
      <c r="J12" s="12"/>
      <c r="K12" s="17"/>
      <c r="L12" s="8"/>
      <c r="M12" s="8"/>
      <c r="N12" s="24">
        <f>J12*H12</f>
        <v>0</v>
      </c>
      <c r="O12" s="25"/>
    </row>
    <row r="13" spans="1:15" ht="87.75" customHeight="1" thickBot="1">
      <c r="A13" s="1"/>
      <c r="B13" s="1"/>
      <c r="C13" s="23"/>
      <c r="D13" s="20" t="s">
        <v>30</v>
      </c>
      <c r="E13" s="20" t="s">
        <v>31</v>
      </c>
      <c r="F13" s="16">
        <v>7.1999999999999998E-3</v>
      </c>
      <c r="G13" s="16">
        <v>7.7999999999999996E-3</v>
      </c>
      <c r="H13" s="16">
        <v>8.3999999999999995E-3</v>
      </c>
      <c r="I13" s="20" t="s">
        <v>29</v>
      </c>
      <c r="J13" s="12"/>
      <c r="K13" s="17"/>
      <c r="L13" s="8"/>
      <c r="M13" s="8"/>
      <c r="N13" s="24">
        <f>J13*H13</f>
        <v>0</v>
      </c>
      <c r="O13" s="25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5.75">
      <c r="A15" s="1"/>
      <c r="B15" s="1"/>
      <c r="C15" s="18" t="s">
        <v>32</v>
      </c>
      <c r="D15" s="22" t="s">
        <v>36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="1" customFormat="1"/>
    <row r="18" s="1" customFormat="1"/>
    <row r="19" s="1" customFormat="1"/>
    <row r="20" s="1" customFormat="1"/>
    <row r="21" s="1" customFormat="1"/>
    <row r="22" s="1" customFormat="1"/>
    <row r="23" s="1" customFormat="1"/>
    <row r="24" s="1" customFormat="1"/>
    <row r="25" s="1" customFormat="1"/>
    <row r="26" s="1" customFormat="1"/>
    <row r="27" s="1" customFormat="1"/>
    <row r="28" s="1" customFormat="1"/>
    <row r="29" s="1" customFormat="1"/>
    <row r="30" s="1" customFormat="1"/>
    <row r="31" s="1" customFormat="1"/>
    <row r="32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  <row r="275" s="1" customFormat="1"/>
    <row r="276" s="1" customFormat="1"/>
    <row r="277" s="1" customFormat="1"/>
    <row r="278" s="1" customFormat="1"/>
    <row r="279" s="1" customFormat="1"/>
    <row r="280" s="1" customFormat="1"/>
    <row r="281" s="1" customFormat="1"/>
    <row r="282" s="1" customFormat="1"/>
    <row r="283" s="1" customFormat="1"/>
    <row r="284" s="1" customFormat="1"/>
    <row r="285" s="1" customFormat="1"/>
    <row r="286" s="1" customFormat="1"/>
    <row r="287" s="1" customFormat="1"/>
    <row r="288" s="1" customFormat="1"/>
    <row r="289" s="1" customFormat="1"/>
    <row r="290" s="1" customFormat="1"/>
    <row r="291" s="1" customFormat="1"/>
    <row r="292" s="1" customFormat="1"/>
    <row r="293" s="1" customFormat="1"/>
    <row r="294" s="1" customFormat="1"/>
    <row r="295" s="1" customFormat="1"/>
    <row r="296" s="1" customFormat="1"/>
    <row r="297" s="1" customFormat="1"/>
    <row r="298" s="1" customFormat="1"/>
    <row r="299" s="1" customFormat="1"/>
    <row r="300" s="1" customFormat="1"/>
    <row r="301" s="1" customFormat="1"/>
    <row r="302" s="1" customFormat="1"/>
    <row r="303" s="1" customFormat="1"/>
    <row r="304" s="1" customFormat="1"/>
    <row r="305" s="1" customFormat="1"/>
    <row r="306" s="1" customFormat="1"/>
    <row r="307" s="1" customFormat="1"/>
    <row r="308" s="1" customFormat="1"/>
    <row r="309" s="1" customFormat="1"/>
    <row r="310" s="1" customFormat="1"/>
    <row r="311" s="1" customFormat="1"/>
    <row r="312" s="1" customFormat="1"/>
    <row r="313" s="1" customFormat="1"/>
    <row r="314" s="1" customFormat="1"/>
    <row r="315" s="1" customFormat="1"/>
    <row r="316" s="1" customFormat="1"/>
    <row r="317" s="1" customFormat="1"/>
    <row r="318" s="1" customFormat="1"/>
    <row r="319" s="1" customFormat="1"/>
    <row r="320" s="1" customFormat="1"/>
    <row r="321" s="1" customFormat="1"/>
    <row r="322" s="1" customFormat="1"/>
    <row r="323" s="1" customFormat="1"/>
    <row r="324" s="1" customFormat="1"/>
    <row r="325" s="1" customFormat="1"/>
    <row r="326" s="1" customFormat="1"/>
    <row r="327" s="1" customFormat="1"/>
    <row r="328" s="1" customFormat="1"/>
    <row r="329" s="1" customFormat="1"/>
    <row r="330" s="1" customFormat="1"/>
    <row r="331" s="1" customFormat="1"/>
    <row r="332" s="1" customFormat="1"/>
    <row r="333" s="1" customFormat="1"/>
    <row r="334" s="1" customFormat="1"/>
    <row r="335" s="1" customFormat="1"/>
    <row r="336" s="1" customFormat="1"/>
    <row r="337" s="1" customFormat="1"/>
    <row r="338" s="1" customFormat="1"/>
    <row r="339" s="1" customFormat="1"/>
    <row r="340" s="1" customFormat="1"/>
    <row r="341" s="1" customFormat="1"/>
    <row r="342" s="1" customFormat="1"/>
    <row r="343" s="1" customFormat="1"/>
    <row r="344" s="1" customFormat="1"/>
    <row r="345" s="1" customFormat="1"/>
    <row r="346" s="1" customFormat="1"/>
    <row r="347" s="1" customFormat="1"/>
    <row r="348" s="1" customFormat="1"/>
    <row r="349" s="1" customFormat="1"/>
    <row r="350" s="1" customFormat="1"/>
    <row r="351" s="1" customFormat="1"/>
    <row r="352" s="1" customFormat="1"/>
    <row r="353" s="1" customFormat="1"/>
    <row r="354" s="1" customFormat="1"/>
    <row r="355" s="1" customFormat="1"/>
    <row r="356" s="1" customFormat="1"/>
    <row r="357" s="1" customFormat="1"/>
    <row r="358" s="1" customFormat="1"/>
    <row r="359" s="1" customFormat="1"/>
    <row r="360" s="1" customFormat="1"/>
    <row r="361" s="1" customFormat="1"/>
    <row r="362" s="1" customFormat="1"/>
    <row r="363" s="1" customFormat="1"/>
    <row r="364" s="1" customFormat="1"/>
    <row r="365" s="1" customFormat="1"/>
    <row r="366" s="1" customFormat="1"/>
    <row r="367" s="1" customFormat="1"/>
    <row r="368" s="1" customFormat="1"/>
    <row r="369" s="1" customFormat="1"/>
    <row r="370" s="1" customFormat="1"/>
    <row r="371" s="1" customFormat="1"/>
    <row r="372" s="1" customFormat="1"/>
    <row r="373" s="1" customFormat="1"/>
    <row r="374" s="1" customFormat="1"/>
    <row r="375" s="1" customFormat="1"/>
    <row r="376" s="1" customFormat="1"/>
    <row r="377" s="1" customFormat="1"/>
    <row r="378" s="1" customFormat="1"/>
    <row r="379" s="1" customFormat="1"/>
    <row r="380" s="1" customFormat="1"/>
    <row r="381" s="1" customFormat="1"/>
    <row r="382" s="1" customFormat="1"/>
    <row r="383" s="1" customFormat="1"/>
    <row r="384" s="1" customFormat="1"/>
    <row r="385" s="1" customFormat="1"/>
    <row r="386" s="1" customFormat="1"/>
    <row r="387" s="1" customFormat="1"/>
    <row r="388" s="1" customFormat="1"/>
    <row r="389" s="1" customFormat="1"/>
    <row r="390" s="1" customFormat="1"/>
    <row r="391" s="1" customFormat="1"/>
    <row r="392" s="1" customFormat="1"/>
    <row r="393" s="1" customFormat="1"/>
    <row r="394" s="1" customFormat="1"/>
    <row r="395" s="1" customFormat="1"/>
    <row r="396" s="1" customFormat="1"/>
    <row r="397" s="1" customFormat="1"/>
    <row r="398" s="1" customFormat="1"/>
    <row r="399" s="1" customFormat="1"/>
    <row r="400" s="1" customFormat="1"/>
    <row r="401" s="1" customFormat="1"/>
    <row r="402" s="1" customFormat="1"/>
    <row r="403" s="1" customFormat="1"/>
    <row r="404" s="1" customFormat="1"/>
    <row r="405" s="1" customFormat="1"/>
    <row r="406" s="1" customFormat="1"/>
    <row r="407" s="1" customFormat="1"/>
    <row r="408" s="1" customFormat="1"/>
    <row r="409" s="1" customFormat="1"/>
    <row r="410" s="1" customFormat="1"/>
    <row r="411" s="1" customFormat="1"/>
    <row r="412" s="1" customFormat="1"/>
    <row r="413" s="1" customFormat="1"/>
    <row r="414" s="1" customFormat="1"/>
    <row r="415" s="1" customFormat="1"/>
    <row r="416" s="1" customFormat="1"/>
    <row r="417" s="1" customFormat="1"/>
    <row r="418" s="1" customFormat="1"/>
    <row r="419" s="1" customFormat="1"/>
    <row r="420" s="1" customFormat="1"/>
    <row r="421" s="1" customFormat="1"/>
    <row r="422" s="1" customFormat="1"/>
    <row r="423" s="1" customFormat="1"/>
    <row r="424" s="1" customFormat="1"/>
    <row r="425" s="1" customFormat="1"/>
    <row r="426" s="1" customFormat="1"/>
    <row r="427" s="1" customFormat="1"/>
    <row r="428" s="1" customFormat="1"/>
    <row r="429" s="1" customFormat="1"/>
    <row r="430" s="1" customFormat="1"/>
    <row r="431" s="1" customFormat="1"/>
    <row r="432" s="1" customFormat="1"/>
    <row r="433" s="1" customFormat="1"/>
    <row r="434" s="1" customFormat="1"/>
    <row r="435" s="1" customFormat="1"/>
    <row r="436" s="1" customFormat="1"/>
    <row r="437" s="1" customFormat="1"/>
    <row r="438" s="1" customFormat="1"/>
    <row r="439" s="1" customFormat="1"/>
    <row r="440" s="1" customFormat="1"/>
    <row r="441" s="1" customFormat="1"/>
    <row r="442" s="1" customFormat="1"/>
    <row r="443" s="1" customFormat="1"/>
    <row r="444" s="1" customFormat="1"/>
    <row r="445" s="1" customFormat="1"/>
    <row r="446" s="1" customFormat="1"/>
    <row r="447" s="1" customFormat="1"/>
    <row r="448" s="1" customFormat="1"/>
    <row r="449" s="1" customFormat="1"/>
    <row r="450" s="1" customFormat="1"/>
    <row r="451" s="1" customFormat="1"/>
    <row r="452" s="1" customFormat="1"/>
    <row r="453" s="1" customFormat="1"/>
    <row r="454" s="1" customFormat="1"/>
    <row r="455" s="1" customFormat="1"/>
    <row r="456" s="1" customFormat="1"/>
    <row r="457" s="1" customFormat="1"/>
    <row r="458" s="1" customFormat="1"/>
    <row r="459" s="1" customFormat="1"/>
    <row r="460" s="1" customFormat="1"/>
    <row r="461" s="1" customFormat="1"/>
    <row r="462" s="1" customFormat="1"/>
    <row r="463" s="1" customFormat="1"/>
    <row r="464" s="1" customFormat="1"/>
    <row r="465" s="1" customFormat="1"/>
    <row r="466" s="1" customFormat="1"/>
    <row r="467" s="1" customFormat="1"/>
    <row r="468" s="1" customFormat="1"/>
    <row r="469" s="1" customFormat="1"/>
    <row r="470" s="1" customFormat="1"/>
    <row r="471" s="1" customFormat="1"/>
    <row r="472" s="1" customFormat="1"/>
    <row r="473" s="1" customFormat="1"/>
    <row r="474" s="1" customFormat="1"/>
    <row r="475" s="1" customFormat="1"/>
    <row r="476" s="1" customFormat="1"/>
    <row r="477" s="1" customFormat="1"/>
    <row r="478" s="1" customFormat="1"/>
    <row r="479" s="1" customFormat="1"/>
    <row r="480" s="1" customFormat="1"/>
    <row r="481" s="1" customFormat="1"/>
    <row r="482" s="1" customFormat="1"/>
    <row r="483" s="1" customFormat="1"/>
    <row r="484" s="1" customFormat="1"/>
    <row r="485" s="1" customFormat="1"/>
    <row r="486" s="1" customFormat="1"/>
    <row r="487" s="1" customFormat="1"/>
    <row r="488" s="1" customFormat="1"/>
    <row r="489" s="1" customFormat="1"/>
    <row r="490" s="1" customFormat="1"/>
    <row r="491" s="1" customFormat="1"/>
    <row r="492" s="1" customFormat="1"/>
    <row r="493" s="1" customFormat="1"/>
    <row r="494" s="1" customFormat="1"/>
    <row r="495" s="1" customFormat="1"/>
    <row r="496" s="1" customFormat="1"/>
    <row r="497" s="1" customFormat="1"/>
    <row r="498" s="1" customFormat="1"/>
    <row r="499" s="1" customFormat="1"/>
    <row r="500" s="1" customFormat="1"/>
    <row r="501" s="1" customFormat="1"/>
    <row r="502" s="1" customFormat="1"/>
    <row r="503" s="1" customFormat="1"/>
    <row r="504" s="1" customFormat="1"/>
    <row r="505" s="1" customFormat="1"/>
    <row r="506" s="1" customFormat="1"/>
    <row r="507" s="1" customFormat="1"/>
    <row r="508" s="1" customFormat="1"/>
    <row r="509" s="1" customFormat="1"/>
    <row r="510" s="1" customFormat="1"/>
    <row r="511" s="1" customFormat="1"/>
    <row r="512" s="1" customFormat="1"/>
    <row r="513" s="1" customFormat="1"/>
    <row r="514" s="1" customFormat="1"/>
    <row r="515" s="1" customFormat="1"/>
    <row r="516" s="1" customFormat="1"/>
    <row r="517" s="1" customFormat="1"/>
    <row r="518" s="1" customFormat="1"/>
    <row r="519" s="1" customFormat="1"/>
    <row r="520" s="1" customFormat="1"/>
    <row r="521" s="1" customFormat="1"/>
    <row r="522" s="1" customFormat="1"/>
    <row r="523" s="1" customFormat="1"/>
    <row r="524" s="1" customFormat="1"/>
    <row r="525" s="1" customFormat="1"/>
    <row r="526" s="1" customFormat="1"/>
    <row r="527" s="1" customFormat="1"/>
    <row r="528" s="1" customFormat="1"/>
    <row r="529" s="1" customFormat="1"/>
    <row r="530" s="1" customFormat="1"/>
    <row r="531" s="1" customFormat="1"/>
    <row r="532" s="1" customFormat="1"/>
    <row r="533" s="1" customFormat="1"/>
    <row r="534" s="1" customFormat="1"/>
    <row r="535" s="1" customFormat="1"/>
    <row r="536" s="1" customFormat="1"/>
    <row r="537" s="1" customFormat="1"/>
    <row r="538" s="1" customFormat="1"/>
    <row r="539" s="1" customFormat="1"/>
    <row r="540" s="1" customFormat="1"/>
    <row r="541" s="1" customFormat="1"/>
    <row r="542" s="1" customFormat="1"/>
    <row r="543" s="1" customFormat="1"/>
    <row r="544" s="1" customFormat="1"/>
    <row r="545" s="1" customFormat="1"/>
    <row r="546" s="1" customFormat="1"/>
    <row r="547" s="1" customFormat="1"/>
    <row r="548" s="1" customFormat="1"/>
    <row r="549" s="1" customFormat="1"/>
    <row r="550" s="1" customFormat="1"/>
    <row r="551" s="1" customFormat="1"/>
    <row r="552" s="1" customFormat="1"/>
    <row r="553" s="1" customFormat="1"/>
    <row r="554" s="1" customFormat="1"/>
    <row r="555" s="1" customFormat="1"/>
    <row r="556" s="1" customFormat="1"/>
    <row r="557" s="1" customFormat="1"/>
    <row r="558" s="1" customFormat="1"/>
    <row r="559" s="1" customFormat="1"/>
    <row r="560" s="1" customFormat="1"/>
    <row r="561" s="1" customFormat="1"/>
    <row r="562" s="1" customFormat="1"/>
    <row r="563" s="1" customFormat="1"/>
    <row r="564" s="1" customFormat="1"/>
    <row r="565" s="1" customFormat="1"/>
    <row r="566" s="1" customFormat="1"/>
    <row r="567" s="1" customFormat="1"/>
    <row r="568" s="1" customFormat="1"/>
    <row r="569" s="1" customFormat="1"/>
    <row r="570" s="1" customFormat="1"/>
    <row r="571" s="1" customFormat="1"/>
    <row r="572" s="1" customFormat="1"/>
    <row r="573" s="1" customFormat="1"/>
  </sheetData>
  <sheetProtection password="A06C" sheet="1" objects="1" scenarios="1" selectLockedCells="1"/>
  <mergeCells count="18">
    <mergeCell ref="C2:O2"/>
    <mergeCell ref="I5:I7"/>
    <mergeCell ref="J5:J7"/>
    <mergeCell ref="K5:O5"/>
    <mergeCell ref="C9:C11"/>
    <mergeCell ref="C3:O3"/>
    <mergeCell ref="C12:C13"/>
    <mergeCell ref="N12:O12"/>
    <mergeCell ref="N13:O13"/>
    <mergeCell ref="K6:K7"/>
    <mergeCell ref="L6:M6"/>
    <mergeCell ref="N6:O6"/>
    <mergeCell ref="H5:H7"/>
    <mergeCell ref="C5:C7"/>
    <mergeCell ref="D5:D7"/>
    <mergeCell ref="E5:E7"/>
    <mergeCell ref="F5:F7"/>
    <mergeCell ref="G5:G7"/>
  </mergeCells>
  <pageMargins left="0.25" right="0.25" top="0.75" bottom="0.75" header="0.3" footer="0.3"/>
  <pageSetup paperSize="9" scale="3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Tarifni kalkulator- hr</vt:lpstr>
      <vt:lpstr>'Tarifni kalkulator- hr'!Podrucje_ispisa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2014-06-03T13:31:42Z</dcterms:created>
  <dcterms:modified xsi:type="dcterms:W3CDTF">2014-06-05T07:26:57Z</dcterms:modified>
</cp:coreProperties>
</file>